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is\Documents\"/>
    </mc:Choice>
  </mc:AlternateContent>
  <bookViews>
    <workbookView xWindow="0" yWindow="0" windowWidth="28800" windowHeight="12330"/>
  </bookViews>
  <sheets>
    <sheet name="calcul barre céreales" sheetId="2" r:id="rId1"/>
  </sheets>
  <definedNames>
    <definedName name="nb_barre">'calcul barre céreales'!$C$18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  <c r="E19" i="2"/>
  <c r="E21" i="2" s="1"/>
  <c r="G19" i="2"/>
  <c r="H19" i="2"/>
  <c r="F19" i="2"/>
  <c r="H21" i="2" l="1"/>
  <c r="C23" i="2"/>
  <c r="G21" i="2"/>
  <c r="F21" i="2"/>
  <c r="H23" i="2" l="1"/>
  <c r="E23" i="2"/>
  <c r="F23" i="2"/>
  <c r="F22" i="2"/>
  <c r="G23" i="2"/>
  <c r="G22" i="2"/>
  <c r="H22" i="2"/>
</calcChain>
</file>

<file path=xl/sharedStrings.xml><?xml version="1.0" encoding="utf-8"?>
<sst xmlns="http://schemas.openxmlformats.org/spreadsheetml/2006/main" count="27" uniqueCount="27">
  <si>
    <t>Ingredient</t>
  </si>
  <si>
    <t>IG</t>
  </si>
  <si>
    <t>Noix du bresil</t>
  </si>
  <si>
    <t>graine de courge</t>
  </si>
  <si>
    <t>amande</t>
  </si>
  <si>
    <t>cassis (séchés)</t>
  </si>
  <si>
    <t>graine de sésame</t>
  </si>
  <si>
    <t>miel</t>
  </si>
  <si>
    <t>huile de coco</t>
  </si>
  <si>
    <t>Poids  (g)</t>
  </si>
  <si>
    <t>farine blanche</t>
  </si>
  <si>
    <t>Baie Goji</t>
  </si>
  <si>
    <t>Kcal / 100 g</t>
  </si>
  <si>
    <t>glucides / 100g</t>
  </si>
  <si>
    <t>Proteines / 100g</t>
  </si>
  <si>
    <t>Lipides / 100g</t>
  </si>
  <si>
    <t>Total</t>
  </si>
  <si>
    <t>Moyenne / 100 g</t>
  </si>
  <si>
    <t>Ingredient 11</t>
  </si>
  <si>
    <t>Ingredient 12</t>
  </si>
  <si>
    <t>Ingredient 13</t>
  </si>
  <si>
    <t>Ingredient 14</t>
  </si>
  <si>
    <t>Ingredient 15</t>
  </si>
  <si>
    <t>% de :</t>
  </si>
  <si>
    <t>Total / barre</t>
  </si>
  <si>
    <t>Chocolat noir</t>
  </si>
  <si>
    <t>Nombre de barres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</si>
</sst>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1" fillId="2" borderId="5" xfId="0" applyFont="1" applyFill="1" applyBorder="1"/>
    <xf numFmtId="0" fontId="1" fillId="3" borderId="5" xfId="0" applyFont="1" applyFill="1" applyBorder="1"/>
    <xf numFmtId="0" fontId="1" fillId="0" borderId="8" xfId="0" applyFont="1" applyBorder="1"/>
    <xf numFmtId="0" fontId="1" fillId="0" borderId="11" xfId="0" applyFont="1" applyBorder="1"/>
    <xf numFmtId="0" fontId="1" fillId="0" borderId="2" xfId="0" applyFont="1" applyBorder="1"/>
    <xf numFmtId="0" fontId="0" fillId="0" borderId="3" xfId="0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 vertical="center"/>
    </xf>
    <xf numFmtId="2" fontId="1" fillId="3" borderId="7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10" fontId="0" fillId="4" borderId="0" xfId="0" applyNumberFormat="1" applyFill="1" applyBorder="1" applyAlignment="1">
      <alignment horizontal="center" vertical="center"/>
    </xf>
    <xf numFmtId="10" fontId="0" fillId="4" borderId="3" xfId="0" applyNumberFormat="1" applyFill="1" applyBorder="1" applyAlignment="1">
      <alignment horizontal="center" vertical="center"/>
    </xf>
    <xf numFmtId="20" fontId="0" fillId="0" borderId="0" xfId="0" applyNumberFormat="1"/>
    <xf numFmtId="1" fontId="0" fillId="0" borderId="0" xfId="0" applyNumberForma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4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5"/>
  <sheetViews>
    <sheetView tabSelected="1" workbookViewId="0">
      <selection activeCell="C18" sqref="C18"/>
    </sheetView>
  </sheetViews>
  <sheetFormatPr baseColWidth="10" defaultRowHeight="15" x14ac:dyDescent="0.25"/>
  <cols>
    <col min="2" max="2" width="17.85546875" customWidth="1"/>
    <col min="3" max="3" width="8.5703125" customWidth="1"/>
    <col min="4" max="4" width="5.42578125" customWidth="1"/>
    <col min="5" max="5" width="10.5703125" customWidth="1"/>
    <col min="6" max="6" width="15.140625" customWidth="1"/>
    <col min="7" max="7" width="13.5703125" customWidth="1"/>
    <col min="8" max="8" width="13" customWidth="1"/>
  </cols>
  <sheetData>
    <row r="1" spans="2:8" ht="15.75" thickBot="1" x14ac:dyDescent="0.3"/>
    <row r="2" spans="2:8" x14ac:dyDescent="0.25">
      <c r="B2" s="5" t="s">
        <v>0</v>
      </c>
      <c r="C2" s="21" t="s">
        <v>9</v>
      </c>
      <c r="D2" s="21" t="s">
        <v>1</v>
      </c>
      <c r="E2" s="21" t="s">
        <v>12</v>
      </c>
      <c r="F2" s="21" t="s">
        <v>14</v>
      </c>
      <c r="G2" s="21" t="s">
        <v>13</v>
      </c>
      <c r="H2" s="22" t="s">
        <v>15</v>
      </c>
    </row>
    <row r="3" spans="2:8" x14ac:dyDescent="0.25">
      <c r="B3" s="6" t="s">
        <v>11</v>
      </c>
      <c r="C3" s="23">
        <v>20</v>
      </c>
      <c r="D3" s="23">
        <v>25</v>
      </c>
      <c r="E3" s="23">
        <v>370</v>
      </c>
      <c r="F3" s="23">
        <v>13.1</v>
      </c>
      <c r="G3" s="23">
        <v>58.7</v>
      </c>
      <c r="H3" s="25">
        <v>3.5</v>
      </c>
    </row>
    <row r="4" spans="2:8" x14ac:dyDescent="0.25">
      <c r="B4" s="6" t="s">
        <v>2</v>
      </c>
      <c r="C4" s="23">
        <v>40</v>
      </c>
      <c r="D4" s="23">
        <v>15</v>
      </c>
      <c r="E4" s="23">
        <v>656</v>
      </c>
      <c r="F4" s="23">
        <v>13</v>
      </c>
      <c r="G4" s="23">
        <v>3.5</v>
      </c>
      <c r="H4" s="25">
        <v>66</v>
      </c>
    </row>
    <row r="5" spans="2:8" x14ac:dyDescent="0.25">
      <c r="B5" s="6" t="s">
        <v>3</v>
      </c>
      <c r="C5" s="23">
        <v>20</v>
      </c>
      <c r="D5" s="23">
        <v>25</v>
      </c>
      <c r="E5" s="23">
        <v>446</v>
      </c>
      <c r="F5" s="23">
        <v>19</v>
      </c>
      <c r="G5" s="23">
        <v>54</v>
      </c>
      <c r="H5" s="25">
        <v>19</v>
      </c>
    </row>
    <row r="6" spans="2:8" x14ac:dyDescent="0.25">
      <c r="B6" s="6" t="s">
        <v>4</v>
      </c>
      <c r="C6" s="23">
        <v>30</v>
      </c>
      <c r="D6" s="23">
        <v>15</v>
      </c>
      <c r="E6" s="23">
        <v>634</v>
      </c>
      <c r="F6" s="23">
        <v>20</v>
      </c>
      <c r="G6" s="23">
        <v>17</v>
      </c>
      <c r="H6" s="25">
        <v>54</v>
      </c>
    </row>
    <row r="7" spans="2:8" x14ac:dyDescent="0.25">
      <c r="B7" s="6" t="s">
        <v>5</v>
      </c>
      <c r="C7" s="23">
        <v>20</v>
      </c>
      <c r="D7" s="23">
        <v>15</v>
      </c>
      <c r="E7" s="23">
        <v>305</v>
      </c>
      <c r="F7" s="23">
        <v>1.5</v>
      </c>
      <c r="G7" s="23">
        <v>69</v>
      </c>
      <c r="H7" s="25">
        <v>0.7</v>
      </c>
    </row>
    <row r="8" spans="2:8" x14ac:dyDescent="0.25">
      <c r="B8" s="6" t="s">
        <v>6</v>
      </c>
      <c r="C8" s="23">
        <v>10</v>
      </c>
      <c r="D8" s="23">
        <v>35</v>
      </c>
      <c r="E8" s="23">
        <v>573</v>
      </c>
      <c r="F8" s="23">
        <v>18</v>
      </c>
      <c r="G8" s="23">
        <v>23</v>
      </c>
      <c r="H8" s="25">
        <v>50</v>
      </c>
    </row>
    <row r="9" spans="2:8" x14ac:dyDescent="0.25">
      <c r="B9" s="6" t="s">
        <v>7</v>
      </c>
      <c r="C9" s="23">
        <v>30</v>
      </c>
      <c r="D9" s="23">
        <v>60</v>
      </c>
      <c r="E9" s="23">
        <v>304</v>
      </c>
      <c r="F9" s="23">
        <v>0.3</v>
      </c>
      <c r="G9" s="23">
        <v>80</v>
      </c>
      <c r="H9" s="25">
        <v>0</v>
      </c>
    </row>
    <row r="10" spans="2:8" x14ac:dyDescent="0.25">
      <c r="B10" s="6" t="s">
        <v>8</v>
      </c>
      <c r="C10" s="23">
        <v>30</v>
      </c>
      <c r="D10" s="23">
        <v>1</v>
      </c>
      <c r="E10" s="23">
        <v>898</v>
      </c>
      <c r="F10" s="23">
        <v>0</v>
      </c>
      <c r="G10" s="23">
        <v>0</v>
      </c>
      <c r="H10" s="25">
        <v>99.8</v>
      </c>
    </row>
    <row r="11" spans="2:8" x14ac:dyDescent="0.25">
      <c r="B11" s="6" t="s">
        <v>10</v>
      </c>
      <c r="C11" s="23">
        <v>75</v>
      </c>
      <c r="D11" s="23">
        <v>85</v>
      </c>
      <c r="E11" s="23">
        <v>364</v>
      </c>
      <c r="F11" s="23">
        <v>10</v>
      </c>
      <c r="G11" s="23">
        <v>76</v>
      </c>
      <c r="H11" s="25">
        <v>1</v>
      </c>
    </row>
    <row r="12" spans="2:8" x14ac:dyDescent="0.25">
      <c r="B12" s="6" t="s">
        <v>25</v>
      </c>
      <c r="C12" s="23"/>
      <c r="D12" s="23"/>
      <c r="E12" s="23"/>
      <c r="F12" s="23"/>
      <c r="G12" s="23"/>
      <c r="H12" s="25"/>
    </row>
    <row r="13" spans="2:8" x14ac:dyDescent="0.25">
      <c r="B13" s="6" t="s">
        <v>18</v>
      </c>
      <c r="C13" s="23"/>
      <c r="D13" s="23"/>
      <c r="E13" s="23"/>
      <c r="F13" s="23"/>
      <c r="G13" s="23"/>
      <c r="H13" s="25"/>
    </row>
    <row r="14" spans="2:8" x14ac:dyDescent="0.25">
      <c r="B14" s="6" t="s">
        <v>19</v>
      </c>
      <c r="C14" s="23"/>
      <c r="D14" s="23"/>
      <c r="E14" s="23"/>
      <c r="F14" s="23"/>
      <c r="G14" s="23"/>
      <c r="H14" s="25"/>
    </row>
    <row r="15" spans="2:8" x14ac:dyDescent="0.25">
      <c r="B15" s="6" t="s">
        <v>20</v>
      </c>
      <c r="C15" s="23"/>
      <c r="D15" s="23"/>
      <c r="E15" s="23"/>
      <c r="F15" s="23"/>
      <c r="G15" s="23"/>
      <c r="H15" s="25"/>
    </row>
    <row r="16" spans="2:8" x14ac:dyDescent="0.25">
      <c r="B16" s="6" t="s">
        <v>21</v>
      </c>
      <c r="C16" s="23"/>
      <c r="D16" s="23"/>
      <c r="E16" s="23"/>
      <c r="F16" s="23"/>
      <c r="G16" s="23"/>
      <c r="H16" s="25"/>
    </row>
    <row r="17" spans="2:8" ht="15.75" thickBot="1" x14ac:dyDescent="0.3">
      <c r="B17" s="6" t="s">
        <v>22</v>
      </c>
      <c r="C17" s="23"/>
      <c r="D17" s="23"/>
      <c r="E17" s="23"/>
      <c r="F17" s="23"/>
      <c r="G17" s="23"/>
      <c r="H17" s="25"/>
    </row>
    <row r="18" spans="2:8" ht="15.75" thickBot="1" x14ac:dyDescent="0.3">
      <c r="B18" s="7" t="s">
        <v>26</v>
      </c>
      <c r="C18" s="24">
        <v>6</v>
      </c>
      <c r="D18" s="1"/>
      <c r="E18" s="1"/>
      <c r="F18" s="1"/>
      <c r="G18" s="1"/>
      <c r="H18" s="8"/>
    </row>
    <row r="19" spans="2:8" x14ac:dyDescent="0.25">
      <c r="B19" s="7" t="s">
        <v>16</v>
      </c>
      <c r="C19" s="1">
        <f>SUM(C3:C17)</f>
        <v>275</v>
      </c>
      <c r="D19" s="2"/>
      <c r="E19" s="18">
        <f>SUM((E3*$C$3/100)+(E4*$C$4/100)+(E5*$C$5/100)+E6*$C$6/100)+(E7*$C$7/100)+(E8*$C$8/100)+(E9*$C$9/100)+(E10*$C$10/100)+(E11*$C$11/100)+(E12*$C$12/100)+(E13*$C$13/100)+(E14*$C$14/100)+(E15*$C$15/100)+(E16*$C$16/100)+(E17*$C$17/100)</f>
        <v>1367.6999999999998</v>
      </c>
      <c r="F19" s="18">
        <f>SUM((F3*$C$3/100)+(F4*$C$4/100)+(F5*$C$5/100)+F6*$C$6/100)+(F7*$C$7/100)+(F8*$C$8/100)+(F9*$C$9/100)+(F10*$C$10/100)+(F11*$C$11/100)+(F12*$C$12/100)+(F13*$C$13/100)+(F14*$C$14/100)+(F15*$C$15/100)+(F16*$C$16/100)+(F17*$C$17/100)</f>
        <v>27.310000000000002</v>
      </c>
      <c r="G19" s="18">
        <f t="shared" ref="G19:H19" si="0">SUM((G3*$C$3/100)+(G4*$C$4/100)+(G5*$C$5/100)+G6*$C$6/100)+(G7*$C$7/100)+(G8*$C$8/100)+(G9*$C$9/100)+(G10*$C$10/100)+(G11*$C$11/100)+(G12*$C$12/100)+(G13*$C$13/100)+(G14*$C$14/100)+(G15*$C$15/100)+(G16*$C$16/100)+(G17*$C$17/100)</f>
        <v>126.14</v>
      </c>
      <c r="H19" s="20">
        <f t="shared" si="0"/>
        <v>82.929999999999993</v>
      </c>
    </row>
    <row r="20" spans="2:8" ht="15.75" thickBot="1" x14ac:dyDescent="0.3">
      <c r="B20" s="7"/>
      <c r="C20" s="1"/>
      <c r="D20" s="1"/>
      <c r="E20" s="1"/>
      <c r="F20" s="1"/>
      <c r="G20" s="1"/>
      <c r="H20" s="8"/>
    </row>
    <row r="21" spans="2:8" ht="15.75" thickBot="1" x14ac:dyDescent="0.3">
      <c r="B21" s="4" t="s">
        <v>17</v>
      </c>
      <c r="C21" s="10">
        <v>100</v>
      </c>
      <c r="D21" s="10"/>
      <c r="E21" s="11">
        <f>E19/C19*100</f>
        <v>497.34545454545452</v>
      </c>
      <c r="F21" s="11">
        <f>F19/C19*100</f>
        <v>9.9309090909090916</v>
      </c>
      <c r="G21" s="11">
        <f>G19/C19*100</f>
        <v>45.869090909090907</v>
      </c>
      <c r="H21" s="12">
        <f>H19/C19*100</f>
        <v>30.156363636363633</v>
      </c>
    </row>
    <row r="22" spans="2:8" ht="15.75" thickBot="1" x14ac:dyDescent="0.3">
      <c r="B22" s="7" t="s">
        <v>23</v>
      </c>
      <c r="C22" s="1"/>
      <c r="D22" s="1"/>
      <c r="E22" s="1"/>
      <c r="F22" s="15">
        <f>F21/(SUM($F$21:$H$21))</f>
        <v>0.11553430916321179</v>
      </c>
      <c r="G22" s="15">
        <f t="shared" ref="G22:H22" si="1">G21/(SUM($F$21:$H$21))</f>
        <v>0.53363228699551568</v>
      </c>
      <c r="H22" s="16">
        <f t="shared" si="1"/>
        <v>0.35083340384127248</v>
      </c>
    </row>
    <row r="23" spans="2:8" ht="15.75" thickBot="1" x14ac:dyDescent="0.3">
      <c r="B23" s="3" t="s">
        <v>24</v>
      </c>
      <c r="C23" s="19">
        <f>C19/C18</f>
        <v>45.833333333333336</v>
      </c>
      <c r="D23" s="9"/>
      <c r="E23" s="13">
        <f>E21/100*C23</f>
        <v>227.95</v>
      </c>
      <c r="F23" s="13">
        <f>F21/100*C23</f>
        <v>4.5516666666666676</v>
      </c>
      <c r="G23" s="13">
        <f>G21/100*C23</f>
        <v>21.023333333333333</v>
      </c>
      <c r="H23" s="14">
        <f>H21/100*C23</f>
        <v>13.821666666666665</v>
      </c>
    </row>
    <row r="35" spans="5:5" x14ac:dyDescent="0.25">
      <c r="E35" s="17"/>
    </row>
  </sheetData>
  <conditionalFormatting sqref="F22">
    <cfRule type="cellIs" dxfId="14" priority="15" operator="between">
      <formula>0</formula>
      <formula>0.07</formula>
    </cfRule>
    <cfRule type="cellIs" dxfId="13" priority="14" operator="between">
      <formula>0.0701</formula>
      <formula>0.0999</formula>
    </cfRule>
    <cfRule type="cellIs" dxfId="12" priority="13" operator="between">
      <formula>0.1</formula>
      <formula>0.15</formula>
    </cfRule>
    <cfRule type="cellIs" dxfId="11" priority="12" operator="between">
      <formula>0.1501</formula>
      <formula>0.18</formula>
    </cfRule>
    <cfRule type="cellIs" dxfId="10" priority="11" operator="between">
      <formula>0.1801</formula>
      <formula>1</formula>
    </cfRule>
  </conditionalFormatting>
  <conditionalFormatting sqref="G22">
    <cfRule type="cellIs" dxfId="9" priority="10" operator="between">
      <formula>0</formula>
      <formula>0.45</formula>
    </cfRule>
    <cfRule type="cellIs" dxfId="8" priority="9" operator="between">
      <formula>0.4501</formula>
      <formula>0.4999</formula>
    </cfRule>
    <cfRule type="cellIs" dxfId="7" priority="8" operator="between">
      <formula>0.5</formula>
      <formula>0.55</formula>
    </cfRule>
    <cfRule type="cellIs" dxfId="6" priority="7" operator="between">
      <formula>0.5501</formula>
      <formula>0.6</formula>
    </cfRule>
    <cfRule type="cellIs" dxfId="5" priority="6" operator="between">
      <formula>0.6001</formula>
      <formula>1</formula>
    </cfRule>
  </conditionalFormatting>
  <conditionalFormatting sqref="H22">
    <cfRule type="cellIs" dxfId="4" priority="5" operator="between">
      <formula>0</formula>
      <formula>0.32</formula>
    </cfRule>
    <cfRule type="cellIs" dxfId="3" priority="4" operator="between">
      <formula>0.3201</formula>
      <formula>0.3499</formula>
    </cfRule>
    <cfRule type="cellIs" dxfId="2" priority="3" operator="between">
      <formula>0.35</formula>
      <formula>0.4</formula>
    </cfRule>
    <cfRule type="cellIs" dxfId="1" priority="2" operator="between">
      <formula>0.4001</formula>
      <formula>0.45</formula>
    </cfRule>
    <cfRule type="cellIs" dxfId="0" priority="1" operator="between">
      <formula>45.01</formula>
      <formula>100</formula>
    </cfRule>
  </conditionalFormatting>
  <dataValidations count="1">
    <dataValidation type="list" showInputMessage="1" showErrorMessage="1" sqref="C18">
      <formula1>"1, 2, 3, 4, 5, 6, 7, 8, 9, 10, 11, 12, 13, 14, 15, 16"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calcul barre céreales</vt:lpstr>
      <vt:lpstr>nb_barre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</dc:creator>
  <cp:lastModifiedBy>Alexis</cp:lastModifiedBy>
  <dcterms:created xsi:type="dcterms:W3CDTF">2016-02-22T18:17:33Z</dcterms:created>
  <dcterms:modified xsi:type="dcterms:W3CDTF">2016-02-23T19:12:01Z</dcterms:modified>
</cp:coreProperties>
</file>